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3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7" i="1"/>
  <c r="L7"/>
  <c r="O7" s="1"/>
  <c r="O6"/>
  <c r="N6"/>
  <c r="L6"/>
  <c r="N5"/>
  <c r="L5"/>
  <c r="O5" s="1"/>
  <c r="N3" l="1"/>
  <c r="N4"/>
  <c r="L3" l="1"/>
  <c r="O3" s="1"/>
  <c r="L4"/>
  <c r="O4" s="1"/>
</calcChain>
</file>

<file path=xl/sharedStrings.xml><?xml version="1.0" encoding="utf-8"?>
<sst xmlns="http://schemas.openxmlformats.org/spreadsheetml/2006/main" count="49" uniqueCount="40">
  <si>
    <t>排名</t>
  </si>
  <si>
    <t>姓名</t>
  </si>
  <si>
    <t>身份证号</t>
  </si>
  <si>
    <t>准考证号</t>
  </si>
  <si>
    <t>职位编码</t>
  </si>
  <si>
    <t>笔试加分</t>
  </si>
  <si>
    <t>王志尧</t>
  </si>
  <si>
    <t>513229199602050011</t>
  </si>
  <si>
    <t>3121170703225</t>
  </si>
  <si>
    <t>张文婷</t>
  </si>
  <si>
    <t>513226199511081622</t>
  </si>
  <si>
    <t>3121170703009</t>
  </si>
  <si>
    <t>面试成绩</t>
    <phoneticPr fontId="3" type="noConversion"/>
  </si>
  <si>
    <t>笔试分数</t>
    <phoneticPr fontId="3" type="noConversion"/>
  </si>
  <si>
    <t>笔试折合成绩</t>
    <phoneticPr fontId="3" type="noConversion"/>
  </si>
  <si>
    <t>笔试折合最终成绩</t>
    <phoneticPr fontId="3" type="noConversion"/>
  </si>
  <si>
    <t>总成绩</t>
    <phoneticPr fontId="3" type="noConversion"/>
  </si>
  <si>
    <t>面试折合成绩</t>
    <phoneticPr fontId="3" type="noConversion"/>
  </si>
  <si>
    <t>胡雪皎</t>
  </si>
  <si>
    <t>500224199607094623</t>
  </si>
  <si>
    <t>3121170703503</t>
  </si>
  <si>
    <t>34017103</t>
  </si>
  <si>
    <t>陈国庆</t>
  </si>
  <si>
    <t>513231199409300017</t>
  </si>
  <si>
    <t>3121170703208</t>
  </si>
  <si>
    <t>李珑玉</t>
  </si>
  <si>
    <t>362525199302094532</t>
  </si>
  <si>
    <t>3121170703116</t>
  </si>
  <si>
    <t>34017104</t>
  </si>
  <si>
    <t>性别</t>
    <phoneticPr fontId="3" type="noConversion"/>
  </si>
  <si>
    <t>招录机关</t>
    <phoneticPr fontId="3" type="noConversion"/>
  </si>
  <si>
    <t>职位名称</t>
    <phoneticPr fontId="3" type="noConversion"/>
  </si>
  <si>
    <t>女</t>
    <phoneticPr fontId="3" type="noConversion"/>
  </si>
  <si>
    <t>男</t>
    <phoneticPr fontId="3" type="noConversion"/>
  </si>
  <si>
    <t>壤塘县人民检察院</t>
    <phoneticPr fontId="3" type="noConversion"/>
  </si>
  <si>
    <t>阿坝州人民检察院</t>
    <phoneticPr fontId="3" type="noConversion"/>
  </si>
  <si>
    <t>侦查员</t>
    <phoneticPr fontId="3" type="noConversion"/>
  </si>
  <si>
    <t>司法行政人员</t>
    <phoneticPr fontId="3" type="noConversion"/>
  </si>
  <si>
    <t>检察辅助人员</t>
    <phoneticPr fontId="3" type="noConversion"/>
  </si>
  <si>
    <t>2020年阿坝州检察院系统公开考试录用公务员进入体检人员名单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</si>
</sst>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26"/>
      <color theme="1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D21" sqref="D21"/>
    </sheetView>
  </sheetViews>
  <sheetFormatPr defaultColWidth="9" defaultRowHeight="13.5"/>
  <cols>
    <col min="1" max="1" width="5.5" style="2" customWidth="1"/>
    <col min="2" max="2" width="9" style="1"/>
    <col min="3" max="3" width="21.125" customWidth="1"/>
    <col min="4" max="4" width="17.75" customWidth="1"/>
    <col min="5" max="5" width="10" customWidth="1"/>
    <col min="6" max="6" width="10" style="20" customWidth="1"/>
    <col min="7" max="7" width="12" customWidth="1"/>
    <col min="8" max="8" width="12.5" style="1" customWidth="1"/>
    <col min="9" max="9" width="9" style="1" customWidth="1"/>
    <col min="10" max="10" width="9" style="1"/>
    <col min="11" max="11" width="8" style="1" customWidth="1"/>
    <col min="12" max="12" width="8.625" style="9" customWidth="1"/>
    <col min="13" max="13" width="10" style="1" customWidth="1"/>
    <col min="14" max="14" width="8.125" style="9" customWidth="1"/>
    <col min="15" max="15" width="12.5" style="2" customWidth="1"/>
  </cols>
  <sheetData>
    <row r="1" spans="1:15" ht="56.25" customHeight="1">
      <c r="A1" s="21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8.5">
      <c r="A2" s="3" t="s">
        <v>0</v>
      </c>
      <c r="B2" s="3" t="s">
        <v>1</v>
      </c>
      <c r="C2" s="3" t="s">
        <v>2</v>
      </c>
      <c r="D2" s="3" t="s">
        <v>3</v>
      </c>
      <c r="E2" s="3" t="s">
        <v>29</v>
      </c>
      <c r="F2" s="4" t="s">
        <v>30</v>
      </c>
      <c r="G2" s="3" t="s">
        <v>31</v>
      </c>
      <c r="H2" s="3" t="s">
        <v>4</v>
      </c>
      <c r="I2" s="3" t="s">
        <v>13</v>
      </c>
      <c r="J2" s="4" t="s">
        <v>14</v>
      </c>
      <c r="K2" s="3" t="s">
        <v>5</v>
      </c>
      <c r="L2" s="4" t="s">
        <v>15</v>
      </c>
      <c r="M2" s="5" t="s">
        <v>12</v>
      </c>
      <c r="N2" s="11" t="s">
        <v>17</v>
      </c>
      <c r="O2" s="10" t="s">
        <v>16</v>
      </c>
    </row>
    <row r="3" spans="1:15" ht="27">
      <c r="A3" s="5">
        <v>1</v>
      </c>
      <c r="B3" s="6" t="s">
        <v>9</v>
      </c>
      <c r="C3" s="6" t="s">
        <v>10</v>
      </c>
      <c r="D3" s="6" t="s">
        <v>11</v>
      </c>
      <c r="E3" s="6" t="s">
        <v>32</v>
      </c>
      <c r="F3" s="18" t="s">
        <v>34</v>
      </c>
      <c r="G3" s="6" t="s">
        <v>36</v>
      </c>
      <c r="H3" s="5">
        <v>34017105</v>
      </c>
      <c r="I3" s="5">
        <v>131</v>
      </c>
      <c r="J3" s="5">
        <v>39.299999999999997</v>
      </c>
      <c r="K3" s="5">
        <v>1</v>
      </c>
      <c r="L3" s="8">
        <f>J3:J4+K3:K4</f>
        <v>40.299999999999997</v>
      </c>
      <c r="M3" s="5">
        <v>80.8</v>
      </c>
      <c r="N3" s="8">
        <f t="shared" ref="N3:N7" si="0">M3*0.4</f>
        <v>32.32</v>
      </c>
      <c r="O3" s="7">
        <f t="shared" ref="O3:O7" si="1">L3+N3</f>
        <v>72.62</v>
      </c>
    </row>
    <row r="4" spans="1:15" ht="27">
      <c r="A4" s="5">
        <v>2</v>
      </c>
      <c r="B4" s="6" t="s">
        <v>6</v>
      </c>
      <c r="C4" s="6" t="s">
        <v>7</v>
      </c>
      <c r="D4" s="6" t="s">
        <v>8</v>
      </c>
      <c r="E4" s="6" t="s">
        <v>33</v>
      </c>
      <c r="F4" s="18" t="s">
        <v>34</v>
      </c>
      <c r="G4" s="6" t="s">
        <v>36</v>
      </c>
      <c r="H4" s="5">
        <v>34017105</v>
      </c>
      <c r="I4" s="5">
        <v>131.5</v>
      </c>
      <c r="J4" s="5">
        <v>39.450000000000003</v>
      </c>
      <c r="K4" s="5">
        <v>1</v>
      </c>
      <c r="L4" s="8">
        <f>J4:J5+K4:K5</f>
        <v>40.450000000000003</v>
      </c>
      <c r="M4" s="5">
        <v>77.2</v>
      </c>
      <c r="N4" s="8">
        <f t="shared" si="0"/>
        <v>30.880000000000003</v>
      </c>
      <c r="O4" s="7">
        <f t="shared" si="1"/>
        <v>71.330000000000013</v>
      </c>
    </row>
    <row r="5" spans="1:15" ht="27">
      <c r="A5" s="5">
        <v>1</v>
      </c>
      <c r="B5" s="12" t="s">
        <v>18</v>
      </c>
      <c r="C5" s="12" t="s">
        <v>19</v>
      </c>
      <c r="D5" s="12" t="s">
        <v>20</v>
      </c>
      <c r="E5" s="12" t="s">
        <v>32</v>
      </c>
      <c r="F5" s="19" t="s">
        <v>35</v>
      </c>
      <c r="G5" s="12" t="s">
        <v>38</v>
      </c>
      <c r="H5" s="12" t="s">
        <v>21</v>
      </c>
      <c r="I5" s="5">
        <v>149</v>
      </c>
      <c r="J5" s="5">
        <v>44.7</v>
      </c>
      <c r="K5" s="13"/>
      <c r="L5" s="14">
        <f>J5:J7+K5:K7</f>
        <v>44.7</v>
      </c>
      <c r="M5" s="13">
        <v>82.2</v>
      </c>
      <c r="N5" s="15">
        <f t="shared" si="0"/>
        <v>32.880000000000003</v>
      </c>
      <c r="O5" s="16">
        <f t="shared" si="1"/>
        <v>77.580000000000013</v>
      </c>
    </row>
    <row r="6" spans="1:15" ht="27">
      <c r="A6" s="5">
        <v>2</v>
      </c>
      <c r="B6" s="12" t="s">
        <v>22</v>
      </c>
      <c r="C6" s="12" t="s">
        <v>23</v>
      </c>
      <c r="D6" s="12" t="s">
        <v>24</v>
      </c>
      <c r="E6" s="12" t="s">
        <v>33</v>
      </c>
      <c r="F6" s="19" t="s">
        <v>35</v>
      </c>
      <c r="G6" s="12" t="s">
        <v>38</v>
      </c>
      <c r="H6" s="12" t="s">
        <v>21</v>
      </c>
      <c r="I6" s="5">
        <v>134</v>
      </c>
      <c r="J6" s="5">
        <v>40.200000000000003</v>
      </c>
      <c r="K6" s="13"/>
      <c r="L6" s="14">
        <f>J6:J7+K6:K7</f>
        <v>40.200000000000003</v>
      </c>
      <c r="M6" s="13">
        <v>83.8</v>
      </c>
      <c r="N6" s="15">
        <f t="shared" si="0"/>
        <v>33.520000000000003</v>
      </c>
      <c r="O6" s="16">
        <f t="shared" si="1"/>
        <v>73.72</v>
      </c>
    </row>
    <row r="7" spans="1:15" ht="27">
      <c r="A7" s="5">
        <v>1</v>
      </c>
      <c r="B7" s="12" t="s">
        <v>25</v>
      </c>
      <c r="C7" s="12" t="s">
        <v>26</v>
      </c>
      <c r="D7" s="12" t="s">
        <v>27</v>
      </c>
      <c r="E7" s="12" t="s">
        <v>33</v>
      </c>
      <c r="F7" s="19" t="s">
        <v>35</v>
      </c>
      <c r="G7" s="12" t="s">
        <v>37</v>
      </c>
      <c r="H7" s="12" t="s">
        <v>28</v>
      </c>
      <c r="I7" s="5">
        <v>130.5</v>
      </c>
      <c r="J7" s="5">
        <v>39.15</v>
      </c>
      <c r="K7" s="13"/>
      <c r="L7" s="14">
        <f>J3:J7+K3:K7</f>
        <v>39.15</v>
      </c>
      <c r="M7" s="13">
        <v>80.599999999999994</v>
      </c>
      <c r="N7" s="15">
        <f t="shared" si="0"/>
        <v>32.24</v>
      </c>
      <c r="O7" s="17">
        <f t="shared" si="1"/>
        <v>71.39</v>
      </c>
    </row>
  </sheetData>
  <sortState ref="A3:W39">
    <sortCondition descending="1" ref="O2"/>
  </sortState>
  <mergeCells count="1">
    <mergeCell ref="A1:O1"/>
  </mergeCells>
  <phoneticPr fontId="3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vip</cp:lastModifiedBy>
  <dcterms:created xsi:type="dcterms:W3CDTF">2021-01-14T02:56:00Z</dcterms:created>
  <dcterms:modified xsi:type="dcterms:W3CDTF">2021-02-01T07:21:50Z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