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5" windowWidth="14805" windowHeight="798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N4" i="2" l="1"/>
  <c r="O4" i="2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3" i="2"/>
  <c r="O3" i="2" s="1"/>
  <c r="P5" i="2" l="1"/>
  <c r="P6" i="2"/>
  <c r="P4" i="2"/>
  <c r="P3" i="2"/>
  <c r="P8" i="2"/>
  <c r="P7" i="2"/>
</calcChain>
</file>

<file path=xl/sharedStrings.xml><?xml version="1.0" encoding="utf-8"?>
<sst xmlns="http://schemas.openxmlformats.org/spreadsheetml/2006/main" count="80" uniqueCount="60">
  <si>
    <t>加分</t>
  </si>
  <si>
    <t>考生姓名</t>
    <phoneticPr fontId="2" type="noConversion"/>
  </si>
  <si>
    <t>证件号码</t>
    <phoneticPr fontId="2" type="noConversion"/>
  </si>
  <si>
    <t>准考证号</t>
    <phoneticPr fontId="2" type="noConversion"/>
  </si>
  <si>
    <t>性别</t>
    <phoneticPr fontId="2" type="noConversion"/>
  </si>
  <si>
    <t>职位名称</t>
    <phoneticPr fontId="2" type="noConversion"/>
  </si>
  <si>
    <t>职位编码</t>
    <phoneticPr fontId="2" type="noConversion"/>
  </si>
  <si>
    <t>招录机关</t>
    <phoneticPr fontId="2" type="noConversion"/>
  </si>
  <si>
    <t>行测成绩</t>
    <phoneticPr fontId="2" type="noConversion"/>
  </si>
  <si>
    <t>申论成绩</t>
    <phoneticPr fontId="2" type="noConversion"/>
  </si>
  <si>
    <t>李金蔚</t>
  </si>
  <si>
    <t>513223199508200070</t>
  </si>
  <si>
    <t>3121170702622</t>
  </si>
  <si>
    <t>男</t>
  </si>
  <si>
    <t>法官助理</t>
  </si>
  <si>
    <t>33017178</t>
  </si>
  <si>
    <t>茂县人民法院</t>
  </si>
  <si>
    <t>马原富</t>
  </si>
  <si>
    <t>513227199703141614</t>
  </si>
  <si>
    <t>3121170703519</t>
  </si>
  <si>
    <t>女</t>
  </si>
  <si>
    <t>李祥英</t>
  </si>
  <si>
    <t>511323199510090222</t>
  </si>
  <si>
    <t>3121170703528</t>
  </si>
  <si>
    <t>司法行政人员（会计）</t>
  </si>
  <si>
    <t>33017179</t>
  </si>
  <si>
    <t>红原县人民法院</t>
  </si>
  <si>
    <t>杨兴保</t>
  </si>
  <si>
    <t>513228199610012617</t>
  </si>
  <si>
    <t>3121170702909</t>
  </si>
  <si>
    <t>33017180</t>
  </si>
  <si>
    <t>措白</t>
  </si>
  <si>
    <t>513232199307211941</t>
  </si>
  <si>
    <t>3121170702814</t>
  </si>
  <si>
    <t>33017181</t>
  </si>
  <si>
    <t>若尔盖县人民法院</t>
  </si>
  <si>
    <t>苏蕾</t>
  </si>
  <si>
    <t>513223199612144427</t>
  </si>
  <si>
    <t>3121170702609</t>
  </si>
  <si>
    <t>刘沥霜</t>
  </si>
  <si>
    <t>511521199407222109</t>
  </si>
  <si>
    <t>3121170702809</t>
  </si>
  <si>
    <t>33017182</t>
  </si>
  <si>
    <t>汶川县人民法院</t>
  </si>
  <si>
    <t>汪贺仪</t>
  </si>
  <si>
    <t>513101199508230022</t>
  </si>
  <si>
    <t>3121170703316</t>
  </si>
  <si>
    <t>33017183</t>
  </si>
  <si>
    <t>33017184</t>
  </si>
  <si>
    <t>黑水县人民法院</t>
  </si>
  <si>
    <t>王晓芳</t>
  </si>
  <si>
    <t>513228199608111421</t>
  </si>
  <si>
    <t>3121170703214</t>
  </si>
  <si>
    <t>序号</t>
    <phoneticPr fontId="2" type="noConversion"/>
  </si>
  <si>
    <t>面试成绩</t>
    <phoneticPr fontId="2" type="noConversion"/>
  </si>
  <si>
    <t>总成绩</t>
    <phoneticPr fontId="2" type="noConversion"/>
  </si>
  <si>
    <t>总排名</t>
    <phoneticPr fontId="2" type="noConversion"/>
  </si>
  <si>
    <t>笔试
折合成绩</t>
    <phoneticPr fontId="2" type="noConversion"/>
  </si>
  <si>
    <t>面试
折合成绩</t>
    <phoneticPr fontId="2" type="noConversion"/>
  </si>
  <si>
    <t>2020年阿坝州法院系统公开考试录用公务员进入体检人员名单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</si>
</sst>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view="pageBreakPreview" zoomScale="85" zoomScaleNormal="100" zoomScaleSheetLayoutView="85" workbookViewId="0">
      <selection activeCell="B20" sqref="B20"/>
    </sheetView>
  </sheetViews>
  <sheetFormatPr defaultRowHeight="13.5" x14ac:dyDescent="0.15"/>
  <cols>
    <col min="1" max="1" width="5.75" customWidth="1"/>
    <col min="3" max="3" width="19.375" customWidth="1"/>
    <col min="4" max="4" width="14.25" customWidth="1"/>
    <col min="5" max="5" width="6" customWidth="1"/>
    <col min="6" max="7" width="18.375" customWidth="1"/>
    <col min="8" max="8" width="9.875" customWidth="1"/>
    <col min="11" max="11" width="5.875" customWidth="1"/>
    <col min="14" max="14" width="9.75" customWidth="1"/>
    <col min="15" max="15" width="8.375" customWidth="1"/>
    <col min="16" max="16" width="12.25" customWidth="1"/>
  </cols>
  <sheetData>
    <row r="1" spans="1:16" ht="36" customHeight="1" x14ac:dyDescent="0.45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7.95" customHeight="1" x14ac:dyDescent="0.15">
      <c r="A2" s="1" t="s">
        <v>53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5</v>
      </c>
      <c r="H2" s="2" t="s">
        <v>6</v>
      </c>
      <c r="I2" s="2" t="s">
        <v>8</v>
      </c>
      <c r="J2" s="2" t="s">
        <v>9</v>
      </c>
      <c r="K2" s="2" t="s">
        <v>0</v>
      </c>
      <c r="L2" s="3" t="s">
        <v>57</v>
      </c>
      <c r="M2" s="2" t="s">
        <v>54</v>
      </c>
      <c r="N2" s="3" t="s">
        <v>58</v>
      </c>
      <c r="O2" s="2" t="s">
        <v>55</v>
      </c>
      <c r="P2" s="2" t="s">
        <v>56</v>
      </c>
    </row>
    <row r="3" spans="1:16" ht="27.95" customHeight="1" x14ac:dyDescent="0.15">
      <c r="A3" s="4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16</v>
      </c>
      <c r="G3" s="2" t="s">
        <v>14</v>
      </c>
      <c r="H3" s="2" t="s">
        <v>15</v>
      </c>
      <c r="I3" s="2">
        <v>71</v>
      </c>
      <c r="J3" s="2">
        <v>71.5</v>
      </c>
      <c r="K3" s="2">
        <v>1</v>
      </c>
      <c r="L3" s="2">
        <v>43.75</v>
      </c>
      <c r="M3" s="2">
        <v>80.8</v>
      </c>
      <c r="N3" s="5">
        <f>M3*0.4</f>
        <v>32.32</v>
      </c>
      <c r="O3" s="5">
        <f>L3+N3</f>
        <v>76.069999999999993</v>
      </c>
      <c r="P3" s="2">
        <f>RANK(O3,$O$3:$O$4,0)</f>
        <v>1</v>
      </c>
    </row>
    <row r="4" spans="1:16" ht="27.95" customHeight="1" x14ac:dyDescent="0.15">
      <c r="A4" s="4">
        <v>2</v>
      </c>
      <c r="B4" s="2" t="s">
        <v>17</v>
      </c>
      <c r="C4" s="2" t="s">
        <v>18</v>
      </c>
      <c r="D4" s="2" t="s">
        <v>19</v>
      </c>
      <c r="E4" s="2" t="s">
        <v>13</v>
      </c>
      <c r="F4" s="2" t="s">
        <v>16</v>
      </c>
      <c r="G4" s="2" t="s">
        <v>14</v>
      </c>
      <c r="H4" s="2" t="s">
        <v>15</v>
      </c>
      <c r="I4" s="2">
        <v>67</v>
      </c>
      <c r="J4" s="2">
        <v>69</v>
      </c>
      <c r="K4" s="2">
        <v>1</v>
      </c>
      <c r="L4" s="2">
        <v>41.8</v>
      </c>
      <c r="M4" s="2">
        <v>78.8</v>
      </c>
      <c r="N4" s="5">
        <f t="shared" ref="N4:N11" si="0">M4*0.4</f>
        <v>31.52</v>
      </c>
      <c r="O4" s="5">
        <f t="shared" ref="O4:O11" si="1">L4+N4</f>
        <v>73.319999999999993</v>
      </c>
      <c r="P4" s="2">
        <f>RANK(O4,$O$3:$O$4,0)</f>
        <v>2</v>
      </c>
    </row>
    <row r="5" spans="1:16" ht="27.95" customHeight="1" x14ac:dyDescent="0.15">
      <c r="A5" s="4">
        <v>3</v>
      </c>
      <c r="B5" s="2" t="s">
        <v>21</v>
      </c>
      <c r="C5" s="2" t="s">
        <v>22</v>
      </c>
      <c r="D5" s="2" t="s">
        <v>23</v>
      </c>
      <c r="E5" s="2" t="s">
        <v>20</v>
      </c>
      <c r="F5" s="2" t="s">
        <v>26</v>
      </c>
      <c r="G5" s="2" t="s">
        <v>24</v>
      </c>
      <c r="H5" s="2" t="s">
        <v>25</v>
      </c>
      <c r="I5" s="2">
        <v>72</v>
      </c>
      <c r="J5" s="2">
        <v>68.5</v>
      </c>
      <c r="K5" s="2">
        <v>0</v>
      </c>
      <c r="L5" s="2">
        <v>42.15</v>
      </c>
      <c r="M5" s="2">
        <v>78.2</v>
      </c>
      <c r="N5" s="5">
        <f t="shared" si="0"/>
        <v>31.28</v>
      </c>
      <c r="O5" s="5">
        <f t="shared" si="1"/>
        <v>73.430000000000007</v>
      </c>
      <c r="P5" s="2">
        <f>RANK(O5,$O$5:$O$5,0)</f>
        <v>1</v>
      </c>
    </row>
    <row r="6" spans="1:16" ht="27.95" customHeight="1" x14ac:dyDescent="0.15">
      <c r="A6" s="4">
        <v>4</v>
      </c>
      <c r="B6" s="2" t="s">
        <v>27</v>
      </c>
      <c r="C6" s="2" t="s">
        <v>28</v>
      </c>
      <c r="D6" s="2" t="s">
        <v>29</v>
      </c>
      <c r="E6" s="2" t="s">
        <v>13</v>
      </c>
      <c r="F6" s="2" t="s">
        <v>26</v>
      </c>
      <c r="G6" s="2" t="s">
        <v>14</v>
      </c>
      <c r="H6" s="2" t="s">
        <v>30</v>
      </c>
      <c r="I6" s="2">
        <v>62</v>
      </c>
      <c r="J6" s="2">
        <v>72</v>
      </c>
      <c r="K6" s="2">
        <v>1</v>
      </c>
      <c r="L6" s="2">
        <v>41.2</v>
      </c>
      <c r="M6" s="2">
        <v>77.599999999999994</v>
      </c>
      <c r="N6" s="5">
        <f t="shared" si="0"/>
        <v>31.04</v>
      </c>
      <c r="O6" s="5">
        <f t="shared" si="1"/>
        <v>72.240000000000009</v>
      </c>
      <c r="P6" s="2">
        <f>RANK(O6,$O$6:$O$6,0)</f>
        <v>1</v>
      </c>
    </row>
    <row r="7" spans="1:16" ht="27.95" customHeight="1" x14ac:dyDescent="0.15">
      <c r="A7" s="4">
        <v>5</v>
      </c>
      <c r="B7" s="2" t="s">
        <v>31</v>
      </c>
      <c r="C7" s="2" t="s">
        <v>32</v>
      </c>
      <c r="D7" s="2" t="s">
        <v>33</v>
      </c>
      <c r="E7" s="2" t="s">
        <v>20</v>
      </c>
      <c r="F7" s="2" t="s">
        <v>35</v>
      </c>
      <c r="G7" s="2" t="s">
        <v>14</v>
      </c>
      <c r="H7" s="2" t="s">
        <v>34</v>
      </c>
      <c r="I7" s="2">
        <v>67</v>
      </c>
      <c r="J7" s="2">
        <v>71.5</v>
      </c>
      <c r="K7" s="2">
        <v>1</v>
      </c>
      <c r="L7" s="2">
        <v>42.55</v>
      </c>
      <c r="M7" s="2">
        <v>79</v>
      </c>
      <c r="N7" s="5">
        <f t="shared" si="0"/>
        <v>31.6</v>
      </c>
      <c r="O7" s="5">
        <f t="shared" si="1"/>
        <v>74.150000000000006</v>
      </c>
      <c r="P7" s="2">
        <f>RANK(O7,$O$7:$O$8,0)</f>
        <v>2</v>
      </c>
    </row>
    <row r="8" spans="1:16" ht="27.95" customHeight="1" x14ac:dyDescent="0.15">
      <c r="A8" s="4">
        <v>6</v>
      </c>
      <c r="B8" s="2" t="s">
        <v>36</v>
      </c>
      <c r="C8" s="2" t="s">
        <v>37</v>
      </c>
      <c r="D8" s="2" t="s">
        <v>38</v>
      </c>
      <c r="E8" s="2" t="s">
        <v>20</v>
      </c>
      <c r="F8" s="2" t="s">
        <v>35</v>
      </c>
      <c r="G8" s="2" t="s">
        <v>14</v>
      </c>
      <c r="H8" s="2" t="s">
        <v>34</v>
      </c>
      <c r="I8" s="2">
        <v>68</v>
      </c>
      <c r="J8" s="2">
        <v>69.5</v>
      </c>
      <c r="K8" s="2">
        <v>1</v>
      </c>
      <c r="L8" s="2">
        <v>42.25</v>
      </c>
      <c r="M8" s="2">
        <v>81</v>
      </c>
      <c r="N8" s="5">
        <f t="shared" si="0"/>
        <v>32.4</v>
      </c>
      <c r="O8" s="5">
        <f t="shared" si="1"/>
        <v>74.650000000000006</v>
      </c>
      <c r="P8" s="2">
        <f>RANK(O8,$O$7:$O$8,0)</f>
        <v>1</v>
      </c>
    </row>
    <row r="9" spans="1:16" ht="27.95" customHeight="1" x14ac:dyDescent="0.15">
      <c r="A9" s="4">
        <v>7</v>
      </c>
      <c r="B9" s="2" t="s">
        <v>39</v>
      </c>
      <c r="C9" s="2" t="s">
        <v>40</v>
      </c>
      <c r="D9" s="2" t="s">
        <v>41</v>
      </c>
      <c r="E9" s="2" t="s">
        <v>20</v>
      </c>
      <c r="F9" s="2" t="s">
        <v>43</v>
      </c>
      <c r="G9" s="2" t="s">
        <v>14</v>
      </c>
      <c r="H9" s="2" t="s">
        <v>42</v>
      </c>
      <c r="I9" s="2">
        <v>64</v>
      </c>
      <c r="J9" s="2">
        <v>63</v>
      </c>
      <c r="K9" s="2">
        <v>0</v>
      </c>
      <c r="L9" s="2">
        <v>38.1</v>
      </c>
      <c r="M9" s="2">
        <v>77.400000000000006</v>
      </c>
      <c r="N9" s="5">
        <f t="shared" si="0"/>
        <v>30.960000000000004</v>
      </c>
      <c r="O9" s="5">
        <f t="shared" si="1"/>
        <v>69.06</v>
      </c>
      <c r="P9" s="2">
        <v>1</v>
      </c>
    </row>
    <row r="10" spans="1:16" ht="27.95" customHeight="1" x14ac:dyDescent="0.15">
      <c r="A10" s="4">
        <v>8</v>
      </c>
      <c r="B10" s="2" t="s">
        <v>44</v>
      </c>
      <c r="C10" s="2" t="s">
        <v>45</v>
      </c>
      <c r="D10" s="2" t="s">
        <v>46</v>
      </c>
      <c r="E10" s="2" t="s">
        <v>20</v>
      </c>
      <c r="F10" s="2" t="s">
        <v>43</v>
      </c>
      <c r="G10" s="2" t="s">
        <v>24</v>
      </c>
      <c r="H10" s="2" t="s">
        <v>47</v>
      </c>
      <c r="I10" s="2">
        <v>74</v>
      </c>
      <c r="J10" s="2">
        <v>77.5</v>
      </c>
      <c r="K10" s="2">
        <v>1</v>
      </c>
      <c r="L10" s="2">
        <v>46.45</v>
      </c>
      <c r="M10" s="2">
        <v>84.4</v>
      </c>
      <c r="N10" s="5">
        <f t="shared" si="0"/>
        <v>33.760000000000005</v>
      </c>
      <c r="O10" s="5">
        <f t="shared" si="1"/>
        <v>80.210000000000008</v>
      </c>
      <c r="P10" s="2">
        <v>1</v>
      </c>
    </row>
    <row r="11" spans="1:16" ht="27.95" customHeight="1" x14ac:dyDescent="0.15">
      <c r="A11" s="4">
        <v>9</v>
      </c>
      <c r="B11" s="2" t="s">
        <v>50</v>
      </c>
      <c r="C11" s="2" t="s">
        <v>51</v>
      </c>
      <c r="D11" s="2" t="s">
        <v>52</v>
      </c>
      <c r="E11" s="2" t="s">
        <v>20</v>
      </c>
      <c r="F11" s="2" t="s">
        <v>49</v>
      </c>
      <c r="G11" s="2" t="s">
        <v>24</v>
      </c>
      <c r="H11" s="2" t="s">
        <v>48</v>
      </c>
      <c r="I11" s="2">
        <v>65</v>
      </c>
      <c r="J11" s="2">
        <v>68.5</v>
      </c>
      <c r="K11" s="2">
        <v>0</v>
      </c>
      <c r="L11" s="2">
        <v>40.049999999999997</v>
      </c>
      <c r="M11" s="2">
        <v>78.599999999999994</v>
      </c>
      <c r="N11" s="5">
        <f t="shared" si="0"/>
        <v>31.439999999999998</v>
      </c>
      <c r="O11" s="5">
        <f t="shared" si="1"/>
        <v>71.489999999999995</v>
      </c>
      <c r="P11" s="2">
        <v>1</v>
      </c>
    </row>
  </sheetData>
  <sheetProtection password="DF70" sheet="1" objects="1" scenarios="1"/>
  <mergeCells count="1">
    <mergeCell ref="A1:P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2021-02-01T06:57:12Z</dcterms:modified>
</cp:coreProperties>
</file>